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obot stuff\"/>
    </mc:Choice>
  </mc:AlternateContent>
  <bookViews>
    <workbookView xWindow="0" yWindow="0" windowWidth="19200" windowHeight="7044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D5" i="1"/>
  <c r="E5" i="1" s="1"/>
  <c r="F5" i="1" s="1"/>
  <c r="G5" i="1" s="1"/>
</calcChain>
</file>

<file path=xl/sharedStrings.xml><?xml version="1.0" encoding="utf-8"?>
<sst xmlns="http://schemas.openxmlformats.org/spreadsheetml/2006/main" count="11" uniqueCount="11">
  <si>
    <r>
      <rPr>
        <b/>
        <sz val="12"/>
        <color theme="4" tint="-0.499984740745262"/>
        <rFont val="Calibri"/>
        <family val="2"/>
        <scheme val="minor"/>
      </rPr>
      <t>BotRank Scoring Calculator</t>
    </r>
    <r>
      <rPr>
        <sz val="11"/>
        <color theme="1"/>
        <rFont val="Calibri"/>
        <family val="2"/>
        <scheme val="minor"/>
      </rPr>
      <t>: Enter starting rank scores for match winner and loser</t>
    </r>
  </si>
  <si>
    <t>Starting Rank Score</t>
  </si>
  <si>
    <t>R</t>
  </si>
  <si>
    <t>Win Expectation</t>
  </si>
  <si>
    <t>New Rank Score</t>
  </si>
  <si>
    <t>Change</t>
  </si>
  <si>
    <t>Winner:</t>
  </si>
  <si>
    <t>Loser:</t>
  </si>
  <si>
    <t>https://metinmediamath.wordpress.com/2013/11/27/how-to-calculate-the-elo-rating-including-example/</t>
  </si>
  <si>
    <t>BotRank uses a 'K' of 35 and a new player starting score of 1200.</t>
  </si>
  <si>
    <t>BotRank uses an exponent denominator of 600 in calculating 'R' rather than the standard 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</si>
</sst>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_);[Red]\(0.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right"/>
    </xf>
    <xf numFmtId="0" fontId="6" fillId="0" borderId="0" xfId="1" applyFont="1"/>
    <xf numFmtId="0" fontId="0" fillId="0" borderId="0" xfId="0" applyAlignment="1">
      <alignment horizontal="left" indent="1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0" fillId="3" borderId="3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tinmediamath.wordpress.com/2013/11/27/how-to-calculate-the-elo-rating-including-examp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tabSelected="1" workbookViewId="0">
      <selection activeCell="C5" sqref="C5"/>
    </sheetView>
  </sheetViews>
  <sheetFormatPr defaultRowHeight="14.4" x14ac:dyDescent="0.3"/>
  <cols>
    <col min="1" max="1" width="3.77734375" customWidth="1"/>
    <col min="2" max="2" width="7.88671875" customWidth="1"/>
    <col min="3" max="3" width="13.88671875" customWidth="1"/>
    <col min="4" max="4" width="9.44140625" customWidth="1"/>
    <col min="5" max="5" width="12.21875" customWidth="1"/>
    <col min="6" max="6" width="13.5546875" customWidth="1"/>
    <col min="7" max="7" width="10" customWidth="1"/>
  </cols>
  <sheetData>
    <row r="2" spans="2:7" ht="15.6" x14ac:dyDescent="0.3">
      <c r="B2" t="s">
        <v>0</v>
      </c>
    </row>
    <row r="3" spans="2:7" x14ac:dyDescent="0.3">
      <c r="E3" s="1"/>
    </row>
    <row r="4" spans="2:7" ht="25.8" customHeight="1" x14ac:dyDescent="0.3">
      <c r="B4" s="2"/>
      <c r="C4" s="3" t="s">
        <v>1</v>
      </c>
      <c r="D4" s="4" t="s">
        <v>2</v>
      </c>
      <c r="E4" s="5" t="s">
        <v>3</v>
      </c>
      <c r="F4" s="5" t="s">
        <v>4</v>
      </c>
      <c r="G4" s="5" t="s">
        <v>5</v>
      </c>
    </row>
    <row r="5" spans="2:7" x14ac:dyDescent="0.3">
      <c r="B5" s="6" t="s">
        <v>6</v>
      </c>
      <c r="C5" s="9">
        <v>1200</v>
      </c>
      <c r="D5" s="10">
        <f>10^(C5/600)</f>
        <v>100</v>
      </c>
      <c r="E5" s="11">
        <f>D5/(D5+D6)</f>
        <v>0.27699624704874237</v>
      </c>
      <c r="F5" s="12">
        <f>C5+35*(1-E5)</f>
        <v>1225.305131353294</v>
      </c>
      <c r="G5" s="13">
        <f>F5-C5</f>
        <v>25.305131353293973</v>
      </c>
    </row>
    <row r="6" spans="2:7" x14ac:dyDescent="0.3">
      <c r="B6" s="6" t="s">
        <v>7</v>
      </c>
      <c r="C6" s="9">
        <v>1450</v>
      </c>
      <c r="D6" s="10">
        <f>10^(C6/600)</f>
        <v>261.01572156825375</v>
      </c>
      <c r="E6" s="11">
        <f>D6/(D6+D5)</f>
        <v>0.72300375295125763</v>
      </c>
      <c r="F6" s="12">
        <f>C6+35*(0-E6)</f>
        <v>1424.694868646706</v>
      </c>
      <c r="G6" s="14">
        <f>F6-C6</f>
        <v>-25.305131353293973</v>
      </c>
    </row>
    <row r="8" spans="2:7" x14ac:dyDescent="0.3">
      <c r="B8" s="7" t="s">
        <v>8</v>
      </c>
    </row>
    <row r="9" spans="2:7" x14ac:dyDescent="0.3">
      <c r="B9" s="8" t="s">
        <v>9</v>
      </c>
    </row>
    <row r="10" spans="2:7" x14ac:dyDescent="0.3">
      <c r="B10" s="8" t="s">
        <v>10</v>
      </c>
    </row>
  </sheetData>
  <hyperlinks>
    <hyperlink ref="B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ODOT User</cp:lastModifiedBy>
  <dcterms:created xsi:type="dcterms:W3CDTF">2019-06-27T16:16:57Z</dcterms:created>
  <dcterms:modified xsi:type="dcterms:W3CDTF">2019-06-27T16:23:06Z</dcterms:modified>
</cp:coreProperties>
</file>